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M9" i="1"/>
  <c r="M12" s="1"/>
  <c r="G11"/>
  <c r="F11"/>
  <c r="G12"/>
  <c r="H12"/>
  <c r="I12"/>
  <c r="J12"/>
  <c r="N12"/>
  <c r="S12"/>
  <c r="U12"/>
  <c r="E12"/>
  <c r="F10"/>
  <c r="O10" s="1"/>
  <c r="F9"/>
  <c r="O9" l="1"/>
  <c r="Q9" s="1"/>
  <c r="O11"/>
  <c r="P10"/>
  <c r="Q10"/>
  <c r="F12"/>
  <c r="P9"/>
  <c r="O12" l="1"/>
  <c r="Q11"/>
  <c r="Q12" s="1"/>
  <c r="P11"/>
  <c r="P12" s="1"/>
  <c r="R10"/>
  <c r="T10" s="1"/>
  <c r="R9"/>
  <c r="R11" l="1"/>
  <c r="T11" s="1"/>
  <c r="T9"/>
  <c r="T12" l="1"/>
  <c r="R12"/>
</calcChain>
</file>

<file path=xl/sharedStrings.xml><?xml version="1.0" encoding="utf-8"?>
<sst xmlns="http://schemas.openxmlformats.org/spreadsheetml/2006/main" count="163" uniqueCount="57">
  <si>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</si>
  <si>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</si>
  <si>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</si>
  <si>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</si>
  <si>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</si>
  <si>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</si>
  <si>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</si>
  <si>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</si>
  <si>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</si>
  <si>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</si>
  <si>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</si>
  <si>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</si>
  <si>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</si>
  <si>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</si>
  <si>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</si>
  <si>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</si>
  <si>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</si>
  <si>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</si>
  <si>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</si>
  <si>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</si>
  <si>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</si>
  <si>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</si>
  <si>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</si>
  <si>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</si>
  <si>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</si>
  <si>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</si>
  <si>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</si>
  <si>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</si>
  <si>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</si>
  <si>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</si>
  <si>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</si>
  <si>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</si>
  <si>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</si>
  <si>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</si>
  <si>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</si>
  <si>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</si>
  <si>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</si>
  <si>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</si>
  <si>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</si>
  <si>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</si>
  <si>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</si>
  <si>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</si>
  <si>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</si>
  <si>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</si>
  <si>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</si>
  <si>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</si>
  <si>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</si>
  <si>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</si>
  <si>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Витяг з розрахунково-платіжної відомості</t>
  </si>
  <si>
    <t>3</t>
  </si>
  <si>
    <t>Перший заступник голови</t>
  </si>
  <si>
    <t>Комлик Олександр Леонідович</t>
  </si>
  <si>
    <t>індексація</t>
  </si>
  <si>
    <t>лікарняний за рахунок установи</t>
  </si>
  <si>
    <t>лікарняний за рахунок ПФ</t>
  </si>
  <si>
    <t>премія</t>
  </si>
  <si>
    <t>за грудень 2025 року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</si>
</sst>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66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2" borderId="8" xfId="0" applyNumberFormat="1" applyFont="1" applyFill="1" applyBorder="1" applyAlignment="1" applyProtection="1">
      <alignment horizontal="left" vertical="center" wrapText="1" readingOrder="1"/>
    </xf>
    <xf numFmtId="2" fontId="6" fillId="3" borderId="8" xfId="0" applyNumberFormat="1" applyFont="1" applyFill="1" applyBorder="1" applyAlignment="1" applyProtection="1">
      <alignment horizontal="center" vertical="center" wrapText="1" readingOrder="1"/>
    </xf>
    <xf numFmtId="2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12" xfId="0" applyNumberFormat="1" applyFont="1" applyFill="1" applyBorder="1" applyAlignment="1" applyProtection="1">
      <alignment horizontal="left" vertical="center" wrapText="1" readingOrder="1"/>
    </xf>
    <xf numFmtId="2" fontId="3" fillId="2" borderId="13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left" vertical="center" wrapText="1" readingOrder="1"/>
    </xf>
    <xf numFmtId="49" fontId="7" fillId="2" borderId="6" xfId="0" applyNumberFormat="1" applyFont="1" applyFill="1" applyBorder="1" applyAlignment="1" applyProtection="1">
      <alignment horizontal="left" vertical="center" wrapText="1" readingOrder="1"/>
    </xf>
    <xf numFmtId="1" fontId="6" fillId="2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11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workbookViewId="0">
      <selection activeCell="F11" sqref="F11"/>
    </sheetView>
  </sheetViews>
  <sheetFormatPr defaultRowHeight="15"/>
  <cols>
    <col min="1" max="1" width="2.21875" customWidth="1"/>
    <col min="2" max="2" width="12.88671875" customWidth="1"/>
    <col min="3" max="3" width="13.66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2" width="7.33203125" customWidth="1"/>
    <col min="13" max="13" width="5.6640625" customWidth="1"/>
    <col min="14" max="14" width="6.21875" customWidth="1"/>
    <col min="15" max="15" width="6.77734375" customWidth="1"/>
    <col min="16" max="16" width="5.6640625" customWidth="1"/>
    <col min="17" max="17" width="7" customWidth="1"/>
    <col min="18" max="18" width="5.6640625" customWidth="1"/>
    <col min="19" max="19" width="5.44140625" customWidth="1"/>
    <col min="20" max="20" width="5.88671875" customWidth="1"/>
    <col min="21" max="21" width="6.33203125" customWidth="1"/>
  </cols>
  <sheetData>
    <row r="1" spans="1:21" ht="11.45" customHeight="1">
      <c r="B1" s="51" t="s">
        <v>0</v>
      </c>
      <c r="C1" s="51" t="s">
        <v>0</v>
      </c>
      <c r="D1" s="51" t="s">
        <v>0</v>
      </c>
    </row>
    <row r="2" spans="1:21" ht="11.45" customHeight="1">
      <c r="B2" s="51" t="s">
        <v>2</v>
      </c>
      <c r="C2" s="51" t="s">
        <v>1</v>
      </c>
      <c r="D2" s="50"/>
      <c r="E2" s="50" t="s">
        <v>3</v>
      </c>
      <c r="F2" s="50" t="s">
        <v>3</v>
      </c>
      <c r="G2" s="50" t="s">
        <v>3</v>
      </c>
      <c r="H2" s="8"/>
      <c r="I2" s="4"/>
      <c r="J2" s="4"/>
      <c r="K2" s="43"/>
      <c r="L2" s="43"/>
    </row>
    <row r="3" spans="1:21" ht="22.9" customHeight="1">
      <c r="B3" s="51" t="s">
        <v>2</v>
      </c>
      <c r="C3" s="51" t="s">
        <v>2</v>
      </c>
      <c r="D3" s="50"/>
      <c r="E3" s="50" t="s">
        <v>4</v>
      </c>
      <c r="F3" s="50" t="s">
        <v>4</v>
      </c>
      <c r="G3" s="50" t="s">
        <v>4</v>
      </c>
      <c r="H3" s="8"/>
      <c r="I3" s="4"/>
      <c r="J3" s="4"/>
      <c r="K3" s="43"/>
      <c r="L3" s="43"/>
    </row>
    <row r="4" spans="1:21" ht="14.25" customHeight="1">
      <c r="A4" s="47" t="s">
        <v>48</v>
      </c>
      <c r="B4" s="47" t="s">
        <v>6</v>
      </c>
      <c r="C4" s="47" t="s">
        <v>7</v>
      </c>
      <c r="D4" s="47" t="s">
        <v>8</v>
      </c>
      <c r="E4" s="47" t="s">
        <v>9</v>
      </c>
      <c r="F4" s="47" t="s">
        <v>5</v>
      </c>
      <c r="G4" s="47" t="s">
        <v>5</v>
      </c>
      <c r="H4" s="47" t="s">
        <v>5</v>
      </c>
      <c r="I4" s="3"/>
      <c r="J4" s="3"/>
      <c r="K4" s="42"/>
      <c r="L4" s="42"/>
    </row>
    <row r="5" spans="1:21" ht="14.25" customHeight="1">
      <c r="A5" s="47" t="s">
        <v>56</v>
      </c>
      <c r="B5" s="47" t="s">
        <v>11</v>
      </c>
      <c r="C5" s="47" t="s">
        <v>10</v>
      </c>
      <c r="D5" s="47" t="s">
        <v>10</v>
      </c>
      <c r="E5" s="47" t="s">
        <v>10</v>
      </c>
      <c r="F5" s="47" t="s">
        <v>10</v>
      </c>
      <c r="G5" s="47" t="s">
        <v>10</v>
      </c>
      <c r="H5" s="47" t="s">
        <v>10</v>
      </c>
      <c r="I5" s="3"/>
      <c r="J5" s="3"/>
      <c r="K5" s="42"/>
      <c r="L5" s="42"/>
    </row>
    <row r="6" spans="1:21" ht="14.25" customHeight="1">
      <c r="A6" s="51"/>
      <c r="B6" s="51" t="s">
        <v>12</v>
      </c>
      <c r="C6" s="51" t="s">
        <v>13</v>
      </c>
    </row>
    <row r="7" spans="1:21" ht="25.7" customHeight="1">
      <c r="A7" s="60" t="s">
        <v>14</v>
      </c>
      <c r="B7" s="52" t="s">
        <v>15</v>
      </c>
      <c r="C7" s="52" t="s">
        <v>16</v>
      </c>
      <c r="D7" s="53" t="s">
        <v>38</v>
      </c>
      <c r="E7" s="54"/>
      <c r="F7" s="54"/>
      <c r="G7" s="54"/>
      <c r="H7" s="54"/>
      <c r="I7" s="54"/>
      <c r="J7" s="54"/>
      <c r="K7" s="54"/>
      <c r="L7" s="54"/>
      <c r="M7" s="54"/>
      <c r="N7" s="55"/>
      <c r="O7" s="52" t="s">
        <v>47</v>
      </c>
      <c r="P7" s="48" t="s">
        <v>25</v>
      </c>
      <c r="Q7" s="49"/>
      <c r="R7" s="48" t="s">
        <v>26</v>
      </c>
      <c r="S7" s="56" t="s">
        <v>39</v>
      </c>
      <c r="T7" s="57"/>
      <c r="U7" s="57"/>
    </row>
    <row r="8" spans="1:21" ht="69" customHeight="1">
      <c r="A8" s="60" t="s">
        <v>17</v>
      </c>
      <c r="B8" s="52" t="s">
        <v>15</v>
      </c>
      <c r="C8" s="52" t="s">
        <v>18</v>
      </c>
      <c r="D8" s="12" t="s">
        <v>19</v>
      </c>
      <c r="E8" s="12" t="s">
        <v>20</v>
      </c>
      <c r="F8" s="14" t="s">
        <v>21</v>
      </c>
      <c r="G8" s="21" t="s">
        <v>22</v>
      </c>
      <c r="H8" s="30" t="s">
        <v>23</v>
      </c>
      <c r="I8" s="31" t="s">
        <v>41</v>
      </c>
      <c r="J8" s="20" t="s">
        <v>43</v>
      </c>
      <c r="K8" s="45" t="s">
        <v>53</v>
      </c>
      <c r="L8" s="45" t="s">
        <v>54</v>
      </c>
      <c r="M8" s="46" t="s">
        <v>55</v>
      </c>
      <c r="N8" s="32" t="s">
        <v>52</v>
      </c>
      <c r="O8" s="52" t="s">
        <v>27</v>
      </c>
      <c r="P8" s="12" t="s">
        <v>28</v>
      </c>
      <c r="Q8" s="5" t="s">
        <v>29</v>
      </c>
      <c r="R8" s="48" t="s">
        <v>30</v>
      </c>
      <c r="S8" s="21" t="s">
        <v>31</v>
      </c>
      <c r="T8" s="21" t="s">
        <v>32</v>
      </c>
      <c r="U8" s="21" t="s">
        <v>33</v>
      </c>
    </row>
    <row r="9" spans="1:21" s="10" customFormat="1" ht="23.25" customHeight="1">
      <c r="A9" s="16" t="s">
        <v>24</v>
      </c>
      <c r="B9" s="17" t="s">
        <v>44</v>
      </c>
      <c r="C9" s="15" t="s">
        <v>3</v>
      </c>
      <c r="D9" s="29">
        <v>22</v>
      </c>
      <c r="E9" s="22">
        <v>34458</v>
      </c>
      <c r="F9" s="22">
        <f>E9</f>
        <v>34458</v>
      </c>
      <c r="G9" s="23">
        <v>2067.48</v>
      </c>
      <c r="H9" s="23">
        <v>3445.8</v>
      </c>
      <c r="I9" s="23"/>
      <c r="J9" s="24"/>
      <c r="K9" s="24"/>
      <c r="L9" s="24"/>
      <c r="M9" s="25">
        <f>E9*0.3</f>
        <v>10337.4</v>
      </c>
      <c r="N9" s="26">
        <v>133.22999999999999</v>
      </c>
      <c r="O9" s="9">
        <f>E9+F9+G9+H9+I9+J9+M9+N9+K9+L9</f>
        <v>84899.909999999989</v>
      </c>
      <c r="P9" s="9">
        <f t="shared" ref="P9:P11" si="0">O9*18%</f>
        <v>15281.983799999998</v>
      </c>
      <c r="Q9" s="9">
        <f>O9*5%</f>
        <v>4244.9955</v>
      </c>
      <c r="R9" s="22">
        <f>P9+Q9</f>
        <v>19526.979299999999</v>
      </c>
      <c r="S9" s="23">
        <v>28700</v>
      </c>
      <c r="T9" s="23">
        <f>O9-R9-S9</f>
        <v>36672.93069999999</v>
      </c>
      <c r="U9" s="23"/>
    </row>
    <row r="10" spans="1:21" ht="16.5" customHeight="1">
      <c r="A10" s="38" t="s">
        <v>46</v>
      </c>
      <c r="B10" s="33" t="s">
        <v>45</v>
      </c>
      <c r="C10" s="39" t="s">
        <v>50</v>
      </c>
      <c r="D10" s="41">
        <v>22</v>
      </c>
      <c r="E10" s="27">
        <v>30150</v>
      </c>
      <c r="F10" s="23">
        <f>E10</f>
        <v>30150</v>
      </c>
      <c r="G10" s="27">
        <v>13460</v>
      </c>
      <c r="H10" s="28"/>
      <c r="I10" s="27"/>
      <c r="J10" s="28"/>
      <c r="K10" s="28"/>
      <c r="L10" s="28"/>
      <c r="M10" s="28"/>
      <c r="N10" s="28">
        <v>133.22999999999999</v>
      </c>
      <c r="O10" s="9">
        <f t="shared" ref="O10:O11" si="1">E10+F10+G10+H10+I10+J10+M10+N10+K10+L10</f>
        <v>73893.23</v>
      </c>
      <c r="P10" s="35">
        <f t="shared" si="0"/>
        <v>13300.781399999998</v>
      </c>
      <c r="Q10" s="35">
        <f t="shared" ref="Q10:Q11" si="2">O10*5%</f>
        <v>3694.6615000000002</v>
      </c>
      <c r="R10" s="34">
        <f t="shared" ref="R10:R11" si="3">P10+Q10</f>
        <v>16995.442899999998</v>
      </c>
      <c r="S10" s="27">
        <v>28800</v>
      </c>
      <c r="T10" s="23">
        <f t="shared" ref="T10:T11" si="4">O10-R10-S10</f>
        <v>28097.787100000001</v>
      </c>
      <c r="U10" s="27"/>
    </row>
    <row r="11" spans="1:21" ht="21.75" customHeight="1">
      <c r="A11" s="38" t="s">
        <v>49</v>
      </c>
      <c r="B11" s="39" t="s">
        <v>51</v>
      </c>
      <c r="C11" s="40" t="s">
        <v>42</v>
      </c>
      <c r="D11" s="41">
        <v>22</v>
      </c>
      <c r="E11" s="27">
        <v>26920</v>
      </c>
      <c r="F11" s="23">
        <f>E11*80%</f>
        <v>21536</v>
      </c>
      <c r="G11" s="27">
        <f>E11*0.5</f>
        <v>13460</v>
      </c>
      <c r="H11" s="28"/>
      <c r="I11" s="27"/>
      <c r="J11" s="28"/>
      <c r="K11" s="28"/>
      <c r="L11" s="28"/>
      <c r="M11" s="28"/>
      <c r="N11" s="28">
        <v>133.22999999999999</v>
      </c>
      <c r="O11" s="9">
        <f t="shared" si="1"/>
        <v>62049.23</v>
      </c>
      <c r="P11" s="23">
        <f t="shared" si="0"/>
        <v>11168.8614</v>
      </c>
      <c r="Q11" s="23">
        <f t="shared" si="2"/>
        <v>3102.4615000000003</v>
      </c>
      <c r="R11" s="23">
        <f t="shared" si="3"/>
        <v>14271.322899999999</v>
      </c>
      <c r="S11" s="27">
        <v>23800</v>
      </c>
      <c r="T11" s="23">
        <f t="shared" si="4"/>
        <v>23977.907100000004</v>
      </c>
      <c r="U11" s="27"/>
    </row>
    <row r="12" spans="1:21" s="11" customFormat="1" ht="14.25" customHeight="1">
      <c r="A12" s="61" t="s">
        <v>37</v>
      </c>
      <c r="B12" s="61" t="s">
        <v>37</v>
      </c>
      <c r="C12" s="36" t="s">
        <v>1</v>
      </c>
      <c r="D12" s="37"/>
      <c r="E12" s="37">
        <f>SUM(E9:E11)</f>
        <v>91528</v>
      </c>
      <c r="F12" s="37">
        <f t="shared" ref="F12:U12" si="5">SUM(F9:F11)</f>
        <v>86144</v>
      </c>
      <c r="G12" s="37">
        <f t="shared" si="5"/>
        <v>28987.48</v>
      </c>
      <c r="H12" s="37">
        <f t="shared" si="5"/>
        <v>3445.8</v>
      </c>
      <c r="I12" s="37">
        <f t="shared" si="5"/>
        <v>0</v>
      </c>
      <c r="J12" s="37">
        <f t="shared" si="5"/>
        <v>0</v>
      </c>
      <c r="K12" s="37"/>
      <c r="L12" s="37"/>
      <c r="M12" s="37">
        <f t="shared" si="5"/>
        <v>10337.4</v>
      </c>
      <c r="N12" s="37">
        <f t="shared" si="5"/>
        <v>399.68999999999994</v>
      </c>
      <c r="O12" s="37">
        <f t="shared" si="5"/>
        <v>220842.37</v>
      </c>
      <c r="P12" s="37">
        <f t="shared" si="5"/>
        <v>39751.626599999996</v>
      </c>
      <c r="Q12" s="37">
        <f t="shared" si="5"/>
        <v>11042.1185</v>
      </c>
      <c r="R12" s="37">
        <f t="shared" si="5"/>
        <v>50793.7451</v>
      </c>
      <c r="S12" s="37">
        <f t="shared" si="5"/>
        <v>81300</v>
      </c>
      <c r="T12" s="37">
        <f t="shared" si="5"/>
        <v>88748.624899999995</v>
      </c>
      <c r="U12" s="37">
        <f t="shared" si="5"/>
        <v>0</v>
      </c>
    </row>
    <row r="13" spans="1:21" ht="14.25" customHeight="1"/>
    <row r="14" spans="1:21" ht="14.25" customHeight="1"/>
    <row r="15" spans="1:21" ht="14.25" customHeight="1"/>
    <row r="16" spans="1:21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62"/>
      <c r="B20" s="62" t="s">
        <v>34</v>
      </c>
    </row>
    <row r="21" spans="1:2" ht="14.25" customHeight="1">
      <c r="A21" s="59" t="s">
        <v>1</v>
      </c>
      <c r="B21" s="59" t="s">
        <v>1</v>
      </c>
    </row>
    <row r="22" spans="1:2" ht="14.25" customHeight="1">
      <c r="A22" s="59" t="s">
        <v>1</v>
      </c>
      <c r="B22" s="59" t="s">
        <v>1</v>
      </c>
    </row>
    <row r="23" spans="1:2" ht="14.25" customHeight="1">
      <c r="A23" s="59" t="s">
        <v>1</v>
      </c>
      <c r="B23" s="59" t="s">
        <v>1</v>
      </c>
    </row>
    <row r="24" spans="1:2" ht="14.25" customHeight="1">
      <c r="A24" s="59" t="s">
        <v>1</v>
      </c>
      <c r="B24" s="59" t="s">
        <v>1</v>
      </c>
    </row>
    <row r="25" spans="1:2" ht="14.25" customHeight="1">
      <c r="A25" s="59" t="s">
        <v>1</v>
      </c>
      <c r="B25" s="59" t="s">
        <v>1</v>
      </c>
    </row>
    <row r="26" spans="1:2" ht="14.25" customHeight="1">
      <c r="A26" s="59" t="s">
        <v>1</v>
      </c>
      <c r="B26" s="59" t="s">
        <v>1</v>
      </c>
    </row>
    <row r="27" spans="1:2" ht="18.95" customHeight="1">
      <c r="A27" s="59" t="s">
        <v>1</v>
      </c>
      <c r="B27" s="59" t="s">
        <v>1</v>
      </c>
    </row>
    <row r="28" spans="1:2" ht="14.25" customHeight="1">
      <c r="A28" s="59" t="s">
        <v>1</v>
      </c>
      <c r="B28" s="59" t="s">
        <v>1</v>
      </c>
    </row>
    <row r="29" spans="1:2" ht="14.25" customHeight="1">
      <c r="A29" s="59" t="s">
        <v>1</v>
      </c>
      <c r="B29" s="59" t="s">
        <v>1</v>
      </c>
    </row>
    <row r="30" spans="1:2" ht="18.95" customHeight="1">
      <c r="A30" s="59" t="s">
        <v>1</v>
      </c>
      <c r="B30" s="59" t="s">
        <v>1</v>
      </c>
    </row>
    <row r="31" spans="1:2" ht="18.95" customHeight="1">
      <c r="A31" s="59" t="s">
        <v>1</v>
      </c>
      <c r="B31" s="59" t="s">
        <v>1</v>
      </c>
    </row>
    <row r="32" spans="1:2" ht="14.25" customHeight="1">
      <c r="A32" s="59" t="s">
        <v>1</v>
      </c>
      <c r="B32" s="59" t="s">
        <v>1</v>
      </c>
    </row>
    <row r="33" spans="1:12" ht="14.25" customHeight="1">
      <c r="A33" s="59" t="s">
        <v>1</v>
      </c>
      <c r="B33" s="59" t="s">
        <v>1</v>
      </c>
    </row>
    <row r="34" spans="1:12" ht="14.25" customHeight="1">
      <c r="A34" s="59" t="s">
        <v>1</v>
      </c>
      <c r="B34" s="59" t="s">
        <v>1</v>
      </c>
    </row>
    <row r="35" spans="1:12" ht="14.25" customHeight="1">
      <c r="A35" s="59" t="s">
        <v>1</v>
      </c>
      <c r="B35" s="59" t="s">
        <v>1</v>
      </c>
    </row>
    <row r="36" spans="1:12" ht="14.25" customHeight="1">
      <c r="A36" s="59" t="s">
        <v>1</v>
      </c>
      <c r="B36" s="59" t="s">
        <v>1</v>
      </c>
    </row>
    <row r="37" spans="1:12" ht="14.25" customHeight="1">
      <c r="A37" s="59" t="s">
        <v>1</v>
      </c>
      <c r="B37" s="59" t="s">
        <v>1</v>
      </c>
    </row>
    <row r="38" spans="1:12" ht="14.25" customHeight="1">
      <c r="A38" s="59" t="s">
        <v>1</v>
      </c>
      <c r="B38" s="59" t="s">
        <v>1</v>
      </c>
    </row>
    <row r="39" spans="1:12" ht="14.25" customHeight="1">
      <c r="A39" s="59" t="s">
        <v>1</v>
      </c>
      <c r="B39" s="59" t="s">
        <v>1</v>
      </c>
    </row>
    <row r="40" spans="1:12" ht="14.25" customHeight="1">
      <c r="A40" s="59" t="s">
        <v>1</v>
      </c>
      <c r="B40" s="59" t="s">
        <v>1</v>
      </c>
    </row>
    <row r="41" spans="1:12" ht="14.25" customHeight="1">
      <c r="A41" s="59" t="s">
        <v>1</v>
      </c>
      <c r="B41" s="59" t="s">
        <v>1</v>
      </c>
    </row>
    <row r="42" spans="1:12" ht="14.25" customHeight="1">
      <c r="A42" s="59" t="s">
        <v>1</v>
      </c>
      <c r="B42" s="59" t="s">
        <v>1</v>
      </c>
    </row>
    <row r="43" spans="1:12" ht="14.25" customHeight="1">
      <c r="A43" s="59" t="s">
        <v>1</v>
      </c>
      <c r="B43" s="59" t="s">
        <v>1</v>
      </c>
    </row>
    <row r="44" spans="1:12" ht="1.5" customHeight="1"/>
    <row r="45" spans="1:12" ht="14.25" customHeight="1">
      <c r="A45" s="51"/>
      <c r="B45" s="51" t="s">
        <v>35</v>
      </c>
      <c r="C45" s="51" t="s">
        <v>36</v>
      </c>
    </row>
    <row r="46" spans="1:12" ht="25.7" customHeight="1">
      <c r="A46" s="64"/>
      <c r="B46" s="62"/>
      <c r="C46" s="62"/>
      <c r="D46" s="18"/>
      <c r="E46" s="18"/>
      <c r="F46" s="18"/>
      <c r="G46" s="18"/>
      <c r="H46" s="18"/>
      <c r="I46" s="7"/>
      <c r="J46" s="7"/>
      <c r="K46" s="18"/>
      <c r="L46" s="18"/>
    </row>
    <row r="47" spans="1:12" ht="48.6" customHeight="1">
      <c r="A47" s="64"/>
      <c r="B47" s="62"/>
      <c r="C47" s="62"/>
      <c r="D47" s="19"/>
      <c r="E47" s="19"/>
      <c r="F47" s="19"/>
      <c r="G47" s="19"/>
      <c r="H47" s="19"/>
      <c r="I47" s="6"/>
      <c r="J47" s="6"/>
      <c r="K47" s="44"/>
      <c r="L47" s="44"/>
    </row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2" ht="14.25" customHeight="1"/>
    <row r="66" spans="1:12" ht="14.25" customHeight="1"/>
    <row r="67" spans="1:12" ht="14.25" customHeight="1"/>
    <row r="68" spans="1:12" ht="15.75" customHeight="1"/>
    <row r="69" spans="1:12" ht="25.7" customHeight="1">
      <c r="A69" s="63"/>
      <c r="B69" s="63"/>
      <c r="C69" s="13"/>
      <c r="D69" s="13"/>
      <c r="E69" s="13"/>
      <c r="F69" s="2"/>
      <c r="G69" s="2"/>
      <c r="H69" s="13"/>
      <c r="I69" s="7"/>
      <c r="J69" s="7"/>
      <c r="K69" s="18"/>
      <c r="L69" s="18"/>
    </row>
    <row r="70" spans="1:12" ht="48.6" customHeight="1">
      <c r="A70" s="52"/>
      <c r="B70" s="52"/>
      <c r="C70" s="12"/>
      <c r="D70" s="12"/>
      <c r="E70" s="12"/>
      <c r="F70" s="1"/>
      <c r="G70" s="1"/>
      <c r="H70" s="12"/>
      <c r="I70" s="6"/>
      <c r="J70" s="6"/>
      <c r="K70" s="44"/>
      <c r="L70" s="44"/>
    </row>
    <row r="71" spans="1:12" ht="14.25" customHeight="1"/>
    <row r="72" spans="1:12" ht="14.25" customHeight="1"/>
    <row r="73" spans="1:12" ht="14.25" customHeight="1"/>
    <row r="74" spans="1:12" ht="14.25" customHeight="1"/>
    <row r="75" spans="1:12" ht="14.25" customHeight="1"/>
    <row r="76" spans="1:12" ht="14.25" customHeight="1"/>
    <row r="77" spans="1:12" ht="14.25" customHeight="1"/>
    <row r="78" spans="1:12" ht="14.25" customHeight="1"/>
    <row r="79" spans="1:12" ht="14.25" customHeight="1"/>
    <row r="80" spans="1:12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2" t="s">
        <v>40</v>
      </c>
      <c r="B92" s="52" t="s">
        <v>40</v>
      </c>
    </row>
    <row r="93" spans="1:2" ht="14.25" customHeight="1">
      <c r="A93" s="58" t="s">
        <v>1</v>
      </c>
      <c r="B93" s="58" t="s">
        <v>1</v>
      </c>
    </row>
    <row r="94" spans="1:2" ht="14.25" customHeight="1">
      <c r="A94" s="58" t="s">
        <v>1</v>
      </c>
      <c r="B94" s="58" t="s">
        <v>1</v>
      </c>
    </row>
    <row r="95" spans="1:2" ht="14.25" customHeight="1">
      <c r="A95" s="58" t="s">
        <v>1</v>
      </c>
      <c r="B95" s="58" t="s">
        <v>1</v>
      </c>
    </row>
    <row r="96" spans="1:2" ht="14.25" customHeight="1">
      <c r="A96" s="58" t="s">
        <v>1</v>
      </c>
      <c r="B96" s="58" t="s">
        <v>1</v>
      </c>
    </row>
    <row r="97" spans="1:2" ht="14.25" customHeight="1">
      <c r="A97" s="58" t="s">
        <v>1</v>
      </c>
      <c r="B97" s="58" t="s">
        <v>1</v>
      </c>
    </row>
    <row r="98" spans="1:2" ht="14.25" customHeight="1">
      <c r="A98" s="58" t="s">
        <v>1</v>
      </c>
      <c r="B98" s="58" t="s">
        <v>1</v>
      </c>
    </row>
    <row r="99" spans="1:2" ht="14.25" customHeight="1">
      <c r="A99" s="58" t="s">
        <v>1</v>
      </c>
      <c r="B99" s="58" t="s">
        <v>1</v>
      </c>
    </row>
    <row r="100" spans="1:2" ht="14.25" customHeight="1">
      <c r="A100" s="58" t="s">
        <v>1</v>
      </c>
      <c r="B100" s="58" t="s">
        <v>1</v>
      </c>
    </row>
    <row r="101" spans="1:2" ht="14.25" customHeight="1">
      <c r="A101" s="58" t="s">
        <v>1</v>
      </c>
      <c r="B101" s="58" t="s">
        <v>1</v>
      </c>
    </row>
    <row r="102" spans="1:2" ht="14.25" customHeight="1">
      <c r="A102" s="58" t="s">
        <v>1</v>
      </c>
      <c r="B102" s="58" t="s">
        <v>1</v>
      </c>
    </row>
    <row r="103" spans="1:2" ht="14.25" customHeight="1">
      <c r="A103" s="58" t="s">
        <v>1</v>
      </c>
      <c r="B103" s="58" t="s">
        <v>1</v>
      </c>
    </row>
    <row r="104" spans="1:2" ht="14.25" customHeight="1">
      <c r="A104" s="58" t="s">
        <v>1</v>
      </c>
      <c r="B104" s="58" t="s">
        <v>1</v>
      </c>
    </row>
    <row r="105" spans="1:2" ht="14.25" customHeight="1">
      <c r="A105" s="58" t="s">
        <v>1</v>
      </c>
      <c r="B105" s="58" t="s">
        <v>1</v>
      </c>
    </row>
    <row r="106" spans="1:2" ht="18.95" customHeight="1">
      <c r="A106" s="58" t="s">
        <v>1</v>
      </c>
      <c r="B106" s="58" t="s">
        <v>1</v>
      </c>
    </row>
    <row r="107" spans="1:2" ht="14.25" customHeight="1">
      <c r="A107" s="58" t="s">
        <v>1</v>
      </c>
      <c r="B107" s="58" t="s">
        <v>1</v>
      </c>
    </row>
    <row r="108" spans="1:2" ht="14.25" customHeight="1">
      <c r="A108" s="58" t="s">
        <v>1</v>
      </c>
      <c r="B108" s="58" t="s">
        <v>1</v>
      </c>
    </row>
    <row r="109" spans="1:2" ht="14.25" customHeight="1">
      <c r="A109" s="58" t="s">
        <v>1</v>
      </c>
      <c r="B109" s="58" t="s">
        <v>1</v>
      </c>
    </row>
    <row r="110" spans="1:2" ht="14.25" customHeight="1">
      <c r="A110" s="58" t="s">
        <v>1</v>
      </c>
      <c r="B110" s="58" t="s">
        <v>1</v>
      </c>
    </row>
    <row r="111" spans="1:2" ht="14.25" customHeight="1">
      <c r="A111" s="58" t="s">
        <v>1</v>
      </c>
      <c r="B111" s="58" t="s">
        <v>1</v>
      </c>
    </row>
    <row r="112" spans="1:2" ht="14.25" customHeight="1">
      <c r="A112" s="65" t="s">
        <v>1</v>
      </c>
      <c r="B112" s="65" t="s">
        <v>1</v>
      </c>
    </row>
  </sheetData>
  <mergeCells count="67"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S7:U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O7:O8"/>
    <mergeCell ref="A4:H4"/>
    <mergeCell ref="A5:H5"/>
    <mergeCell ref="P7:Q7"/>
    <mergeCell ref="R7:R8"/>
    <mergeCell ref="D2:G2"/>
    <mergeCell ref="D3:G3"/>
    <mergeCell ref="A6:C6"/>
    <mergeCell ref="C7:C8"/>
    <mergeCell ref="D7:N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Chadm_buh_O</cp:lastModifiedBy>
  <cp:lastPrinted>2024-01-03T06:54:20Z</cp:lastPrinted>
  <dcterms:created xsi:type="dcterms:W3CDTF">2023-04-03T11:42:49Z</dcterms:created>
  <dcterms:modified xsi:type="dcterms:W3CDTF">2026-01-08T07:45:16Z</dcterms:modified>
</cp:coreProperties>
</file>